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80" windowWidth="4725" windowHeight="1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'Sheet1'!$A$10:$F$50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<sst xmlns="http://schemas.openxmlformats.org/spreadsheetml/2006/main" count="47" uniqueCount="43">
  <si>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</si>
  <si>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</si>
  <si>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</si>
  <si>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</si>
  <si>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</si>
  <si>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</si>
  <si>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</si>
  <si>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</si>
  <si>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</si>
  <si>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</si>
  <si>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</si>
  <si>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</si>
  <si>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</si>
  <si>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</si>
  <si>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</si>
  <si>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</si>
  <si>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EXPENDITURES AND</t>
  </si>
  <si>
    <t xml:space="preserve">      TRANSFERS</t>
  </si>
  <si>
    <t>BUDGET</t>
  </si>
  <si>
    <t>ACTUAL</t>
  </si>
  <si>
    <t>FY 06</t>
  </si>
  <si>
    <t>General Fund Budget Support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</si>
  <si>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</si>
  <si>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</si>
  <si>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</si>
  <si>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</si>
  <si>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</si>
  <si>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</si>
  <si>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</si>
  <si>
    <t>FY 07</t>
  </si>
  <si>
    <t>Oakland University</t>
  </si>
  <si>
    <t>Proposed Budget - All Funds</t>
  </si>
  <si>
    <t xml:space="preserve">     Total Revenue</t>
  </si>
  <si>
    <t xml:space="preserve">     Total Expenditures</t>
  </si>
  <si>
    <t xml:space="preserve">     Total Transfers</t>
  </si>
  <si>
    <t>Golf &amp; Learning Center</t>
  </si>
  <si>
    <t>FUND BALANCES JANUARY 1</t>
  </si>
  <si>
    <t>FUND BALANCES DECEMBER 31</t>
  </si>
  <si>
    <t>NET  OPERATING REVENUES</t>
  </si>
  <si>
    <t xml:space="preserve">  OVER (UNDER) EXPENDITURES</t>
  </si>
  <si>
    <t>Fiscal Year 2005 Through Fiscal Year 2007</t>
  </si>
  <si>
    <t>Note:  Beginning Fund Balance at January 1, 2004 represents actual fiscal year 2003 results.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</si>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</sst>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  <xf numFmtId="44" fontId="1" fillId="0" borderId="0" xfId="17" applyFont="1" applyAlignment="1">
      <alignment/>
    </xf>
    <xf numFmtId="165" fontId="1" fillId="0" borderId="0" xfId="17" applyNumberFormat="1" applyFont="1" applyAlignment="1">
      <alignment/>
    </xf>
    <xf numFmtId="165" fontId="1" fillId="0" borderId="2" xfId="17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36.7109375" style="1" bestFit="1" customWidth="1"/>
    <col min="2" max="3" width="14.00390625" style="1" customWidth="1"/>
    <col min="4" max="4" width="14.421875" style="1" customWidth="1"/>
    <col min="5" max="5" width="14.57421875" style="1" customWidth="1"/>
    <col min="6" max="6" width="14.140625" style="1" customWidth="1"/>
    <col min="7" max="16384" width="9.140625" style="1" customWidth="1"/>
  </cols>
  <sheetData>
    <row r="1" spans="1:6" ht="18">
      <c r="A1" s="16" t="s">
        <v>30</v>
      </c>
      <c r="B1" s="16"/>
      <c r="C1" s="16"/>
      <c r="D1" s="16"/>
      <c r="E1" s="16"/>
      <c r="F1" s="16"/>
    </row>
    <row r="2" spans="1:6" ht="18">
      <c r="A2" s="16" t="s">
        <v>35</v>
      </c>
      <c r="B2" s="16"/>
      <c r="C2" s="16"/>
      <c r="D2" s="16"/>
      <c r="E2" s="16"/>
      <c r="F2" s="16"/>
    </row>
    <row r="3" spans="1:6" ht="18">
      <c r="A3" s="16" t="s">
        <v>31</v>
      </c>
      <c r="B3" s="16"/>
      <c r="C3" s="16"/>
      <c r="D3" s="16"/>
      <c r="E3" s="16"/>
      <c r="F3" s="16"/>
    </row>
    <row r="4" spans="1:6" ht="18">
      <c r="A4" s="16" t="s">
        <v>40</v>
      </c>
      <c r="B4" s="16"/>
      <c r="C4" s="16"/>
      <c r="D4" s="16"/>
      <c r="E4" s="16"/>
      <c r="F4" s="16"/>
    </row>
    <row r="5" ht="18">
      <c r="A5" s="13"/>
    </row>
    <row r="6" ht="18">
      <c r="A6" s="13"/>
    </row>
    <row r="7" ht="15.75">
      <c r="C7" s="4" t="s">
        <v>23</v>
      </c>
    </row>
    <row r="8" spans="2:6" ht="15.75">
      <c r="B8" s="4" t="s">
        <v>23</v>
      </c>
      <c r="C8" s="2" t="s">
        <v>25</v>
      </c>
      <c r="D8" s="4" t="s">
        <v>24</v>
      </c>
      <c r="E8" s="4" t="s">
        <v>20</v>
      </c>
      <c r="F8" s="4" t="s">
        <v>29</v>
      </c>
    </row>
    <row r="9" spans="2:6" ht="15.75">
      <c r="B9" s="14" t="s">
        <v>18</v>
      </c>
      <c r="C9" s="14" t="s">
        <v>19</v>
      </c>
      <c r="D9" s="14" t="s">
        <v>18</v>
      </c>
      <c r="E9" s="14" t="s">
        <v>18</v>
      </c>
      <c r="F9" s="14" t="s">
        <v>18</v>
      </c>
    </row>
    <row r="11" ht="15.75">
      <c r="A11" s="2" t="s">
        <v>0</v>
      </c>
    </row>
    <row r="13" spans="1:6" ht="15">
      <c r="A13" s="3" t="s">
        <v>22</v>
      </c>
      <c r="B13" s="10">
        <v>1981700</v>
      </c>
      <c r="C13" s="10">
        <v>2070443</v>
      </c>
      <c r="D13" s="10">
        <v>2395927</v>
      </c>
      <c r="E13" s="10">
        <v>2600000</v>
      </c>
      <c r="F13" s="10">
        <v>2700000</v>
      </c>
    </row>
    <row r="14" spans="1:6" ht="15">
      <c r="A14" s="1" t="s">
        <v>1</v>
      </c>
      <c r="B14" s="5">
        <v>164700</v>
      </c>
      <c r="C14" s="5">
        <v>164511</v>
      </c>
      <c r="D14" s="5">
        <v>183575</v>
      </c>
      <c r="E14" s="5">
        <v>184000</v>
      </c>
      <c r="F14" s="5">
        <v>184000</v>
      </c>
    </row>
    <row r="15" spans="1:6" ht="15">
      <c r="A15" s="1" t="s">
        <v>2</v>
      </c>
      <c r="B15" s="5"/>
      <c r="C15" s="5"/>
      <c r="D15" s="5"/>
      <c r="E15" s="5"/>
      <c r="F15" s="5"/>
    </row>
    <row r="16" spans="1:6" ht="15">
      <c r="A16" s="1" t="s">
        <v>3</v>
      </c>
      <c r="B16" s="5">
        <v>47750</v>
      </c>
      <c r="C16" s="5">
        <v>32830</v>
      </c>
      <c r="D16" s="5">
        <v>28000</v>
      </c>
      <c r="E16" s="5">
        <v>20000</v>
      </c>
      <c r="F16" s="5">
        <v>17000</v>
      </c>
    </row>
    <row r="17" spans="1:6" ht="15">
      <c r="A17" s="1" t="s">
        <v>4</v>
      </c>
      <c r="B17" s="6">
        <v>4200</v>
      </c>
      <c r="C17" s="6">
        <v>4552</v>
      </c>
      <c r="D17" s="8">
        <v>2000</v>
      </c>
      <c r="E17" s="6">
        <v>2000</v>
      </c>
      <c r="F17" s="6">
        <v>2000</v>
      </c>
    </row>
    <row r="18" spans="1:6" ht="15">
      <c r="A18" s="1" t="s">
        <v>32</v>
      </c>
      <c r="B18" s="10">
        <f>SUM(B13:B17)</f>
        <v>2198350</v>
      </c>
      <c r="C18" s="10">
        <f>SUM(C13:C17)</f>
        <v>2272336</v>
      </c>
      <c r="D18" s="10">
        <f>SUM(D13:D17)</f>
        <v>2609502</v>
      </c>
      <c r="E18" s="10">
        <f>SUM(E13:E17)</f>
        <v>2806000</v>
      </c>
      <c r="F18" s="10">
        <f>SUM(F13:F17)</f>
        <v>2903000</v>
      </c>
    </row>
    <row r="19" spans="2:6" ht="15">
      <c r="B19" s="5"/>
      <c r="C19" s="5"/>
      <c r="D19" s="5"/>
      <c r="E19" s="5"/>
      <c r="F19" s="5"/>
    </row>
    <row r="20" spans="1:6" ht="15.75">
      <c r="A20" s="2" t="s">
        <v>5</v>
      </c>
      <c r="B20" s="5"/>
      <c r="C20" s="5"/>
      <c r="D20" s="5"/>
      <c r="E20" s="5"/>
      <c r="F20" s="5"/>
    </row>
    <row r="21" spans="2:6" ht="15">
      <c r="B21" s="5"/>
      <c r="C21" s="5"/>
      <c r="D21" s="5"/>
      <c r="E21" s="5"/>
      <c r="F21" s="5"/>
    </row>
    <row r="22" spans="1:6" ht="15">
      <c r="A22" s="3" t="s">
        <v>6</v>
      </c>
      <c r="B22" s="10">
        <v>1176888</v>
      </c>
      <c r="C22" s="10">
        <v>1221079</v>
      </c>
      <c r="D22" s="10">
        <v>1356746</v>
      </c>
      <c r="E22" s="10">
        <v>1397448</v>
      </c>
      <c r="F22" s="10">
        <v>1439000</v>
      </c>
    </row>
    <row r="23" spans="1:6" ht="15">
      <c r="A23" s="1" t="s">
        <v>7</v>
      </c>
      <c r="B23" s="5">
        <v>210600</v>
      </c>
      <c r="C23" s="5">
        <v>315482</v>
      </c>
      <c r="D23" s="5">
        <v>378000</v>
      </c>
      <c r="E23" s="5">
        <v>396900</v>
      </c>
      <c r="F23" s="5">
        <v>416745</v>
      </c>
    </row>
    <row r="24" spans="1:6" ht="15">
      <c r="A24" s="1" t="s">
        <v>10</v>
      </c>
      <c r="B24" s="5">
        <v>282175</v>
      </c>
      <c r="C24" s="5">
        <v>252907</v>
      </c>
      <c r="D24" s="5">
        <v>329500</v>
      </c>
      <c r="E24" s="5">
        <v>290640</v>
      </c>
      <c r="F24" s="5">
        <v>299359</v>
      </c>
    </row>
    <row r="25" spans="1:6" ht="15">
      <c r="A25" s="1" t="s">
        <v>28</v>
      </c>
      <c r="B25" s="5">
        <v>123525</v>
      </c>
      <c r="C25" s="5">
        <v>157445</v>
      </c>
      <c r="D25" s="5">
        <v>150000</v>
      </c>
      <c r="E25" s="5">
        <v>150000</v>
      </c>
      <c r="F25" s="5">
        <v>150000</v>
      </c>
    </row>
    <row r="26" spans="1:6" ht="15">
      <c r="A26" s="1" t="s">
        <v>8</v>
      </c>
      <c r="B26" s="5">
        <v>267000</v>
      </c>
      <c r="C26" s="5">
        <v>233918</v>
      </c>
      <c r="D26" s="5">
        <v>181850</v>
      </c>
      <c r="E26" s="5">
        <v>300000</v>
      </c>
      <c r="F26" s="5">
        <v>315000</v>
      </c>
    </row>
    <row r="27" spans="1:6" ht="15">
      <c r="A27" s="1" t="s">
        <v>9</v>
      </c>
      <c r="B27" s="5">
        <v>6200</v>
      </c>
      <c r="C27" s="5">
        <v>12891</v>
      </c>
      <c r="D27" s="5">
        <v>12000</v>
      </c>
      <c r="E27" s="5">
        <v>12360</v>
      </c>
      <c r="F27" s="5">
        <v>12731</v>
      </c>
    </row>
    <row r="28" spans="1:6" ht="15">
      <c r="A28" s="1" t="s">
        <v>11</v>
      </c>
      <c r="B28" s="5">
        <v>47900</v>
      </c>
      <c r="C28" s="5">
        <v>62144</v>
      </c>
      <c r="D28" s="5">
        <v>66125</v>
      </c>
      <c r="E28" s="5">
        <v>69431</v>
      </c>
      <c r="F28" s="5">
        <v>72903</v>
      </c>
    </row>
    <row r="29" spans="1:6" ht="15">
      <c r="A29" s="1" t="s">
        <v>12</v>
      </c>
      <c r="B29" s="6">
        <v>78527</v>
      </c>
      <c r="C29" s="6">
        <v>78527</v>
      </c>
      <c r="D29" s="6">
        <v>86379</v>
      </c>
      <c r="E29" s="6">
        <v>88970</v>
      </c>
      <c r="F29" s="6">
        <v>91639</v>
      </c>
    </row>
    <row r="30" spans="1:6" ht="15">
      <c r="A30" s="1" t="s">
        <v>33</v>
      </c>
      <c r="B30" s="10">
        <f>SUM(B22:B29)</f>
        <v>2192815</v>
      </c>
      <c r="C30" s="10">
        <f>SUM(C22:C29)</f>
        <v>2334393</v>
      </c>
      <c r="D30" s="10">
        <f>SUM(D22:D29)</f>
        <v>2560600</v>
      </c>
      <c r="E30" s="10">
        <f>SUM(E22:E29)</f>
        <v>2705749</v>
      </c>
      <c r="F30" s="10">
        <f>SUM(F22:F29)</f>
        <v>2797377</v>
      </c>
    </row>
    <row r="31" spans="2:6" ht="15">
      <c r="B31" s="5"/>
      <c r="C31" s="5"/>
      <c r="D31" s="5"/>
      <c r="E31" s="5"/>
      <c r="F31" s="5"/>
    </row>
    <row r="32" spans="1:6" ht="15">
      <c r="A32" s="1" t="s">
        <v>38</v>
      </c>
      <c r="B32" s="5"/>
      <c r="C32" s="5"/>
      <c r="D32" s="5"/>
      <c r="E32" s="5"/>
      <c r="F32" s="5"/>
    </row>
    <row r="33" spans="1:6" ht="15">
      <c r="A33" s="15" t="s">
        <v>39</v>
      </c>
      <c r="B33" s="11">
        <f>+B18-B30</f>
        <v>5535</v>
      </c>
      <c r="C33" s="11">
        <f>+C18-C30</f>
        <v>-62057</v>
      </c>
      <c r="D33" s="11">
        <f>+D18-D30</f>
        <v>48902</v>
      </c>
      <c r="E33" s="11">
        <f>+E18-E30</f>
        <v>100251</v>
      </c>
      <c r="F33" s="11">
        <f>+F18-F30</f>
        <v>105623</v>
      </c>
    </row>
    <row r="34" spans="2:6" ht="15">
      <c r="B34" s="5"/>
      <c r="C34" s="5"/>
      <c r="D34" s="5"/>
      <c r="E34" s="5"/>
      <c r="F34" s="5"/>
    </row>
    <row r="35" spans="1:6" ht="15.75">
      <c r="A35" s="2" t="s">
        <v>27</v>
      </c>
      <c r="B35" s="5"/>
      <c r="C35" s="5"/>
      <c r="D35" s="5"/>
      <c r="E35" s="5"/>
      <c r="F35" s="5"/>
    </row>
    <row r="36" spans="2:6" ht="15">
      <c r="B36" s="5"/>
      <c r="C36" s="5"/>
      <c r="D36" s="5"/>
      <c r="E36" s="5"/>
      <c r="F36" s="5"/>
    </row>
    <row r="37" spans="1:6" ht="15">
      <c r="A37" s="1" t="s">
        <v>21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 ht="15">
      <c r="A38" s="1" t="s">
        <v>13</v>
      </c>
      <c r="B38" s="9"/>
      <c r="C38" s="9"/>
      <c r="D38" s="9"/>
      <c r="E38" s="9"/>
      <c r="F38" s="9"/>
    </row>
    <row r="39" spans="1:6" ht="15">
      <c r="A39" s="1" t="s">
        <v>15</v>
      </c>
      <c r="B39" s="7"/>
      <c r="C39" s="7"/>
      <c r="D39" s="7">
        <v>145100</v>
      </c>
      <c r="E39" s="7">
        <v>50000</v>
      </c>
      <c r="F39" s="7">
        <v>75000</v>
      </c>
    </row>
    <row r="40" spans="1:6" ht="15">
      <c r="A40" s="1" t="s">
        <v>14</v>
      </c>
      <c r="B40" s="6">
        <v>75000</v>
      </c>
      <c r="C40" s="6">
        <v>50299</v>
      </c>
      <c r="D40" s="8" t="s">
        <v>42</v>
      </c>
      <c r="E40" s="6">
        <v>0</v>
      </c>
      <c r="F40" s="6">
        <v>0</v>
      </c>
    </row>
    <row r="41" spans="1:6" ht="15">
      <c r="A41" s="1" t="s">
        <v>34</v>
      </c>
      <c r="B41" s="10">
        <f>SUM(B37:B40)</f>
        <v>75000</v>
      </c>
      <c r="C41" s="10">
        <f>SUM(C37:C40)</f>
        <v>50299</v>
      </c>
      <c r="D41" s="10">
        <f>SUM(D37:D40)</f>
        <v>145100</v>
      </c>
      <c r="E41" s="10">
        <f>SUM(E37:E40)</f>
        <v>50000</v>
      </c>
      <c r="F41" s="10">
        <f>SUM(F37:F40)</f>
        <v>75000</v>
      </c>
    </row>
    <row r="42" spans="2:6" ht="15">
      <c r="B42" s="5"/>
      <c r="C42" s="5"/>
      <c r="D42" s="5"/>
      <c r="E42" s="5"/>
      <c r="F42" s="5"/>
    </row>
    <row r="43" spans="1:6" ht="15">
      <c r="A43" s="1" t="s">
        <v>26</v>
      </c>
      <c r="B43" s="5"/>
      <c r="C43" s="5"/>
      <c r="D43" s="5"/>
      <c r="E43" s="5"/>
      <c r="F43" s="5"/>
    </row>
    <row r="44" spans="1:6" ht="15">
      <c r="A44" s="1" t="s">
        <v>16</v>
      </c>
      <c r="B44" s="5"/>
      <c r="C44" s="5"/>
      <c r="D44" s="5"/>
      <c r="E44" s="5"/>
      <c r="F44" s="5"/>
    </row>
    <row r="45" spans="1:6" ht="15">
      <c r="A45" s="1" t="s">
        <v>17</v>
      </c>
      <c r="B45" s="11">
        <f>B33-B41</f>
        <v>-69465</v>
      </c>
      <c r="C45" s="11">
        <f>C33-C41</f>
        <v>-112356</v>
      </c>
      <c r="D45" s="11">
        <f>D33-D41</f>
        <v>-96198</v>
      </c>
      <c r="E45" s="11">
        <f>E33-E41</f>
        <v>50251</v>
      </c>
      <c r="F45" s="11">
        <f>F33-F41</f>
        <v>30623</v>
      </c>
    </row>
    <row r="46" spans="2:6" ht="15">
      <c r="B46" s="5"/>
      <c r="C46" s="5"/>
      <c r="D46" s="5"/>
      <c r="E46" s="5"/>
      <c r="F46" s="5"/>
    </row>
    <row r="47" spans="1:6" ht="15">
      <c r="A47" s="1" t="s">
        <v>36</v>
      </c>
      <c r="B47" s="10">
        <v>553523</v>
      </c>
      <c r="C47" s="10">
        <v>571229</v>
      </c>
      <c r="D47" s="10">
        <f>+C48</f>
        <v>458873</v>
      </c>
      <c r="E47" s="10">
        <f>+D48</f>
        <v>362675</v>
      </c>
      <c r="F47" s="10">
        <f>+E48</f>
        <v>412926</v>
      </c>
    </row>
    <row r="48" spans="1:6" ht="15.75" thickBot="1">
      <c r="A48" s="1" t="s">
        <v>37</v>
      </c>
      <c r="B48" s="12">
        <f>SUM(B45:B47)</f>
        <v>484058</v>
      </c>
      <c r="C48" s="12">
        <f>SUM(C45:C47)</f>
        <v>458873</v>
      </c>
      <c r="D48" s="12">
        <f>SUM(D45:D47)</f>
        <v>362675</v>
      </c>
      <c r="E48" s="12">
        <f>SUM(E45:E47)</f>
        <v>412926</v>
      </c>
      <c r="F48" s="12">
        <f>SUM(F45:F47)</f>
        <v>443549</v>
      </c>
    </row>
    <row r="49" spans="2:6" ht="15.75" thickTop="1">
      <c r="B49" s="5"/>
      <c r="C49" s="5"/>
      <c r="D49" s="5"/>
      <c r="E49" s="5"/>
      <c r="F49" s="5"/>
    </row>
    <row r="50" spans="1:6" ht="15">
      <c r="A50" s="1" t="s">
        <v>41</v>
      </c>
      <c r="B50" s="5"/>
      <c r="C50" s="5"/>
      <c r="D50" s="5"/>
      <c r="E50" s="5"/>
      <c r="F50" s="5"/>
    </row>
    <row r="51" spans="2:6" ht="15">
      <c r="B51" s="5"/>
      <c r="C51" s="5"/>
      <c r="D51" s="5"/>
      <c r="E51" s="5"/>
      <c r="F51" s="5"/>
    </row>
    <row r="52" spans="2:6" ht="15">
      <c r="B52" s="5"/>
      <c r="C52" s="5"/>
      <c r="D52" s="5"/>
      <c r="E52" s="5"/>
      <c r="F52" s="5"/>
    </row>
    <row r="53" spans="2:6" ht="15">
      <c r="B53" s="5"/>
      <c r="C53" s="5"/>
      <c r="D53" s="5"/>
      <c r="E53" s="5"/>
      <c r="F53" s="5"/>
    </row>
  </sheetData>
  <mergeCells count="4">
    <mergeCell ref="A1:F1"/>
    <mergeCell ref="A2:F2"/>
    <mergeCell ref="A3:F3"/>
    <mergeCell ref="A4:F4"/>
  </mergeCells>
  <printOptions/>
  <pageMargins left="0.75" right="0.75" top="0.75" bottom="0.81" header="0.5" footer="0.5"/>
  <pageSetup fitToHeight="1" fitToWidth="1" horizontalDpi="600" verticalDpi="600" orientation="portrait" scale="84" r:id="rId1"/>
  <headerFooter alignWithMargins="0"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2004-10-07T16:24:54Z</cp:lastPrinted>
  <dcterms:created xsi:type="dcterms:W3CDTF">2003-04-22T20:04:19Z</dcterms:created>
  <dcterms:modified xsi:type="dcterms:W3CDTF">2004-10-21T15:17:58Z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1137710645</vt:i4>
  </property>
  <property fmtid="{D5CDD505-2E9C-101B-9397-08002B2CF9AE}" pid="3" name="_EmailSubject">
    <vt:lpwstr/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  <property fmtid="{D5CDD505-2E9C-101B-9397-08002B2CF9AE}" pid="6" name="_ReviewingToolsShownOnce">
    <vt:lpwstr/>
  </property>
</Properties>
</file>