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0" windowWidth="17115" windowHeight="9465"/>
  </bookViews>
  <sheets>
    <sheet name="Summary" sheetId="1" r:id="rId1"/>
  </sheets>
  <definedNames>
    <definedName name="_xlnm.Print_Area" localSheetId="0">Summary!$A$1:$F$41</definedName>
  </definedNames>
  <calcPr calcId="145621"/>
</workbook>
</file>

<file path=xl/calcChain.xml><?xml version="1.0" encoding="utf-8"?>
<calcChain xmlns="http://schemas.openxmlformats.org/spreadsheetml/2006/main">
  <c r="E35" i="1" l="1"/>
  <c r="E31" i="1"/>
  <c r="E37" i="1" s="1"/>
  <c r="E20" i="1"/>
  <c r="E17" i="1"/>
  <c r="E25" i="1" l="1"/>
  <c r="E39" i="1" s="1"/>
</calcChain>
</file>

<file path=xl/sharedStrings.xml><?xml version="1.0" encoding="utf-8"?>
<sst xmlns="http://schemas.openxmlformats.org/spreadsheetml/2006/main" count="27" uniqueCount="22">
  <si>
    <t>Rate</t>
  </si>
  <si>
    <t>Standard Mileage</t>
  </si>
  <si>
    <t>Days</t>
  </si>
  <si>
    <t>Parking at the hotel</t>
  </si>
  <si>
    <t>Maximum amount of transportation reimbursement</t>
  </si>
  <si>
    <t>Calculation to Fly</t>
  </si>
  <si>
    <t>Calculation to Drive Personal Vehicle</t>
  </si>
  <si>
    <t>Actual 
Mileage</t>
  </si>
  <si>
    <t>Tolls</t>
  </si>
  <si>
    <t>Daily 
Rate</t>
  </si>
  <si>
    <t>Drive/Fly Comparison Worksheet</t>
  </si>
  <si>
    <t>Total cost to drive personal vehicle</t>
  </si>
  <si>
    <t xml:space="preserve">Amount to be Reimbursed:     </t>
  </si>
  <si>
    <t xml:space="preserve">    </t>
  </si>
  <si>
    <r>
      <rPr>
        <b/>
        <sz val="11"/>
        <color theme="1"/>
        <rFont val="Calibri"/>
        <family val="2"/>
        <scheme val="minor"/>
      </rPr>
      <t>As stated in OU AP&amp;P #1200 - Travel:</t>
    </r>
    <r>
      <rPr>
        <sz val="11"/>
        <color theme="1"/>
        <rFont val="Calibri"/>
        <family val="2"/>
        <scheme val="minor"/>
      </rPr>
      <t xml:space="preserve"> </t>
    </r>
    <r>
      <rPr>
        <i/>
        <sz val="11"/>
        <color theme="1"/>
        <rFont val="Calibri"/>
        <family val="2"/>
        <scheme val="minor"/>
      </rPr>
      <t>Reimbursement for the use of a personal vehicle in lieu of air carrier is limited to the cost of coach airfare plus related expenses as determined by the Drive/Fly Comparison Worksheet found on the Accounts Payable website.  If employees are approved to use their personal vehicles for travel, rather than via air carrier, a reasonable airfare cost comparison must be documented by the traveler at the time the travel is planned.  If this is not done in advance of the travel, Accounts Payable will determine reasonable airfare cost and may reduce the mileage reimbursement accordingly.</t>
    </r>
  </si>
  <si>
    <r>
      <t xml:space="preserve">Please note that the following is an example and the items in </t>
    </r>
    <r>
      <rPr>
        <b/>
        <sz val="11"/>
        <color rgb="FFFF0000"/>
        <rFont val="Calibri"/>
        <family val="2"/>
        <scheme val="minor"/>
      </rPr>
      <t>red</t>
    </r>
    <r>
      <rPr>
        <b/>
        <sz val="11"/>
        <color theme="1"/>
        <rFont val="Calibri"/>
        <family val="2"/>
        <scheme val="minor"/>
      </rPr>
      <t xml:space="preserve"> are the only items that should be changed when utilizing this spreadsheet.</t>
    </r>
  </si>
  <si>
    <r>
      <t xml:space="preserve">Coach airfare - </t>
    </r>
    <r>
      <rPr>
        <i/>
        <sz val="10"/>
        <color theme="1"/>
        <rFont val="Calibri"/>
        <family val="2"/>
        <scheme val="minor"/>
      </rPr>
      <t xml:space="preserve"> Documentation of cost must be printed 2 weeks prior to travel</t>
    </r>
  </si>
  <si>
    <r>
      <t xml:space="preserve">Checked baggage fees - </t>
    </r>
    <r>
      <rPr>
        <i/>
        <sz val="10"/>
        <color theme="1"/>
        <rFont val="Calibri"/>
        <family val="2"/>
        <scheme val="minor"/>
      </rPr>
      <t xml:space="preserve">Standard OU allowance is 1 bag @ $25/each roundtrip </t>
    </r>
  </si>
  <si>
    <r>
      <t>Airport parking - S</t>
    </r>
    <r>
      <rPr>
        <i/>
        <sz val="10"/>
        <color theme="1"/>
        <rFont val="Calibri"/>
        <family val="2"/>
        <scheme val="minor"/>
      </rPr>
      <t>tandard OU allowance is $10/day</t>
    </r>
  </si>
  <si>
    <r>
      <t>Airport shuttle roundtrip to conference - S</t>
    </r>
    <r>
      <rPr>
        <i/>
        <sz val="10"/>
        <color theme="1"/>
        <rFont val="Calibri"/>
        <family val="2"/>
        <scheme val="minor"/>
      </rPr>
      <t>tandard OU allowance is $40</t>
    </r>
  </si>
  <si>
    <r>
      <t>Round trip mileage to conference - C</t>
    </r>
    <r>
      <rPr>
        <i/>
        <sz val="10"/>
        <color theme="1"/>
        <rFont val="Calibri"/>
        <family val="2"/>
        <scheme val="minor"/>
      </rPr>
      <t>alculate mileage roudtrip from home and deduct normal commute</t>
    </r>
  </si>
  <si>
    <r>
      <t>Round trip to Detroit Metro Airport from your home less your normal commute</t>
    </r>
    <r>
      <rPr>
        <i/>
        <sz val="10"/>
        <color theme="1"/>
        <rFont val="Calibri"/>
        <family val="2"/>
        <scheme val="minor"/>
      </rPr>
      <t>; Rate must be obtained per policy via irs.gov</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</si>
</sst>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_(&quot;$&quot;* #,##0.000_);_(&quot;$&quot;* \(#,##0.000\);_(&quot;$&quot;* &quot;-&quot;??_);_(@_)"/>
  </numFmts>
  <fonts count="12" x14ac:knownFonts="1">
    <font>
      <sz val="11"/>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b/>
      <sz val="11"/>
      <color theme="1"/>
      <name val="Calibri"/>
      <family val="2"/>
      <scheme val="minor"/>
    </font>
    <font>
      <i/>
      <sz val="11"/>
      <color theme="1"/>
      <name val="Calibri"/>
      <family val="2"/>
      <scheme val="minor"/>
    </font>
    <font>
      <b/>
      <sz val="11"/>
      <color rgb="FFFF0000"/>
      <name val="Calibri"/>
      <family val="2"/>
      <scheme val="minor"/>
    </font>
    <font>
      <i/>
      <sz val="10"/>
      <color theme="1"/>
      <name val="Calibri"/>
      <family val="2"/>
      <scheme val="minor"/>
    </font>
    <font>
      <sz val="10"/>
      <color rgb="FFFF0000"/>
      <name val="Calibri"/>
      <family val="2"/>
      <scheme val="minor"/>
    </font>
    <font>
      <b/>
      <sz val="10"/>
      <color theme="1"/>
      <name val="Calibri"/>
      <family val="2"/>
      <scheme val="minor"/>
    </font>
    <font>
      <sz val="10"/>
      <color theme="4" tint="0.39997558519241921"/>
      <name val="Calibri"/>
      <family val="2"/>
      <scheme val="minor"/>
    </font>
    <font>
      <sz val="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2"/>
        <bgColor indexed="64"/>
      </patternFill>
    </fill>
  </fills>
  <borders count="4">
    <border>
      <left/>
      <right/>
      <top/>
      <bottom/>
      <diagonal/>
    </border>
    <border>
      <left/>
      <right/>
      <top style="thin">
        <color indexed="64"/>
      </top>
      <bottom style="double">
        <color indexed="64"/>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4">
    <xf numFmtId="0" fontId="0" fillId="0" borderId="0" xfId="0"/>
    <xf numFmtId="0" fontId="2" fillId="2" borderId="0" xfId="0" applyFont="1" applyFill="1" applyAlignment="1">
      <alignment horizontal="center" vertical="center"/>
    </xf>
    <xf numFmtId="43" fontId="3" fillId="0" borderId="0" xfId="1" applyFont="1"/>
    <xf numFmtId="0" fontId="3" fillId="0" borderId="0" xfId="0" applyFont="1"/>
    <xf numFmtId="0" fontId="0"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Font="1" applyAlignment="1">
      <alignment horizontal="center" vertical="center" wrapText="1"/>
    </xf>
    <xf numFmtId="0" fontId="3" fillId="3" borderId="0" xfId="0" applyFont="1" applyFill="1" applyAlignment="1">
      <alignment horizontal="center"/>
    </xf>
    <xf numFmtId="0" fontId="3" fillId="0" borderId="0" xfId="0" applyFont="1" applyAlignment="1">
      <alignment horizontal="center"/>
    </xf>
    <xf numFmtId="44" fontId="8" fillId="0" borderId="0" xfId="1" applyNumberFormat="1" applyFont="1" applyFill="1" applyProtection="1">
      <protection locked="0"/>
    </xf>
    <xf numFmtId="0" fontId="7" fillId="0" borderId="0" xfId="0" applyFont="1" applyAlignment="1">
      <alignment wrapText="1"/>
    </xf>
    <xf numFmtId="0" fontId="3" fillId="0" borderId="3" xfId="0" applyFont="1" applyBorder="1" applyAlignment="1">
      <alignment horizontal="center" wrapText="1"/>
    </xf>
    <xf numFmtId="0" fontId="3" fillId="0" borderId="0" xfId="0" applyFont="1" applyBorder="1" applyAlignment="1">
      <alignment horizontal="center" wrapText="1"/>
    </xf>
    <xf numFmtId="43" fontId="3" fillId="0" borderId="3" xfId="1" applyFont="1" applyBorder="1" applyAlignment="1">
      <alignment horizontal="center"/>
    </xf>
    <xf numFmtId="0" fontId="3" fillId="0" borderId="0" xfId="0" applyFont="1" applyAlignment="1">
      <alignment wrapText="1"/>
    </xf>
    <xf numFmtId="0" fontId="8" fillId="0" borderId="0" xfId="0" applyFont="1" applyAlignment="1" applyProtection="1">
      <alignment horizontal="center"/>
      <protection locked="0"/>
    </xf>
    <xf numFmtId="0" fontId="8" fillId="0" borderId="0" xfId="0" applyFont="1" applyAlignment="1">
      <alignment horizontal="center"/>
    </xf>
    <xf numFmtId="165" fontId="8" fillId="0" borderId="0" xfId="2" applyNumberFormat="1" applyFont="1" applyProtection="1">
      <protection locked="0"/>
    </xf>
    <xf numFmtId="0" fontId="7" fillId="0" borderId="0" xfId="0" applyFont="1"/>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44" fontId="3" fillId="0" borderId="0" xfId="2" applyFont="1"/>
    <xf numFmtId="164" fontId="8" fillId="0" borderId="0" xfId="1" applyNumberFormat="1" applyFont="1" applyFill="1" applyProtection="1">
      <protection locked="0"/>
    </xf>
    <xf numFmtId="0" fontId="7" fillId="0" borderId="0" xfId="0" applyFont="1" applyBorder="1"/>
    <xf numFmtId="0" fontId="9" fillId="0" borderId="0" xfId="0" applyFont="1"/>
    <xf numFmtId="43" fontId="9" fillId="0" borderId="0" xfId="1" applyFont="1"/>
    <xf numFmtId="44" fontId="3" fillId="0" borderId="2" xfId="1" applyNumberFormat="1" applyFont="1" applyBorder="1"/>
    <xf numFmtId="0" fontId="3" fillId="0" borderId="0" xfId="0" applyFont="1" applyAlignment="1">
      <alignment horizontal="center" wrapText="1"/>
    </xf>
    <xf numFmtId="43" fontId="3" fillId="0" borderId="0" xfId="1" applyFont="1" applyAlignment="1">
      <alignment horizontal="center"/>
    </xf>
    <xf numFmtId="0" fontId="8" fillId="0" borderId="0" xfId="0" applyFont="1" applyFill="1" applyAlignment="1" applyProtection="1">
      <alignment horizontal="center"/>
      <protection locked="0"/>
    </xf>
    <xf numFmtId="0" fontId="3" fillId="0" borderId="0" xfId="0" applyFont="1" applyFill="1" applyAlignment="1">
      <alignment horizontal="center"/>
    </xf>
    <xf numFmtId="44" fontId="3" fillId="0" borderId="0" xfId="1" applyNumberFormat="1" applyFont="1"/>
    <xf numFmtId="0" fontId="10" fillId="0" borderId="0" xfId="0" applyFont="1" applyFill="1" applyAlignment="1">
      <alignment horizontal="center"/>
    </xf>
    <xf numFmtId="44" fontId="11" fillId="0" borderId="0" xfId="2" applyFont="1" applyFill="1"/>
    <xf numFmtId="0" fontId="3" fillId="0" borderId="0" xfId="0" applyFont="1" applyFill="1"/>
    <xf numFmtId="43" fontId="3" fillId="0" borderId="0" xfId="1" applyFont="1" applyFill="1"/>
    <xf numFmtId="43" fontId="8" fillId="0" borderId="0" xfId="1" applyFont="1" applyProtection="1">
      <protection locked="0"/>
    </xf>
    <xf numFmtId="0" fontId="3" fillId="0" borderId="0" xfId="0" applyFont="1" applyAlignment="1">
      <alignment horizontal="center" vertical="center" wrapText="1"/>
    </xf>
    <xf numFmtId="43" fontId="3" fillId="0" borderId="3" xfId="1" applyFont="1" applyFill="1" applyBorder="1" applyAlignment="1">
      <alignment horizontal="center"/>
    </xf>
    <xf numFmtId="44" fontId="8" fillId="0" borderId="0" xfId="2" applyFont="1" applyFill="1" applyProtection="1">
      <protection locked="0"/>
    </xf>
    <xf numFmtId="44" fontId="3" fillId="0" borderId="0" xfId="2" applyFont="1" applyFill="1"/>
    <xf numFmtId="0" fontId="9" fillId="0" borderId="0" xfId="0" applyFont="1" applyAlignment="1">
      <alignment horizontal="right"/>
    </xf>
    <xf numFmtId="44" fontId="9" fillId="0" borderId="1" xfId="1" applyNumberFormat="1" applyFont="1" applyBorder="1"/>
    <xf numFmtId="0" fontId="3" fillId="0" borderId="0" xfId="1" applyNumberFormat="1" applyFont="1"/>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3314700</xdr:colOff>
      <xdr:row>24</xdr:row>
      <xdr:rowOff>104775</xdr:rowOff>
    </xdr:from>
    <xdr:ext cx="184731" cy="264560"/>
    <xdr:sp macro="" textlink="">
      <xdr:nvSpPr>
        <xdr:cNvPr id="2" name="TextBox 1"/>
        <xdr:cNvSpPr txBox="1"/>
      </xdr:nvSpPr>
      <xdr:spPr>
        <a:xfrm>
          <a:off x="3314700" y="456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tabSelected="1" view="pageBreakPreview" zoomScaleNormal="100" zoomScaleSheetLayoutView="100" workbookViewId="0">
      <selection sqref="A1:E1"/>
    </sheetView>
  </sheetViews>
  <sheetFormatPr defaultRowHeight="12.75" x14ac:dyDescent="0.2"/>
  <cols>
    <col min="1" max="1" width="67.42578125" style="3" bestFit="1" customWidth="1"/>
    <col min="2" max="2" width="8.85546875" style="3" customWidth="1"/>
    <col min="3" max="3" width="0.42578125" style="3" customWidth="1"/>
    <col min="4" max="5" width="8.85546875" style="2" customWidth="1"/>
    <col min="6" max="6" width="0.42578125" style="2" customWidth="1"/>
    <col min="7" max="7" width="9.140625" style="2"/>
    <col min="8" max="16384" width="9.140625" style="3"/>
  </cols>
  <sheetData>
    <row r="1" spans="1:5" ht="24.75" customHeight="1" x14ac:dyDescent="0.2">
      <c r="A1" s="1" t="s">
        <v>10</v>
      </c>
      <c r="B1" s="1"/>
      <c r="C1" s="1"/>
      <c r="D1" s="1"/>
      <c r="E1" s="1"/>
    </row>
    <row r="2" spans="1:5" ht="3" customHeight="1" x14ac:dyDescent="0.2"/>
    <row r="3" spans="1:5" ht="105" customHeight="1" x14ac:dyDescent="0.2">
      <c r="A3" s="4" t="s">
        <v>14</v>
      </c>
      <c r="B3" s="4"/>
      <c r="C3" s="4"/>
      <c r="D3" s="4"/>
      <c r="E3" s="4"/>
    </row>
    <row r="4" spans="1:5" ht="9" customHeight="1" x14ac:dyDescent="0.2">
      <c r="A4" s="4"/>
      <c r="B4" s="4"/>
      <c r="C4" s="4"/>
      <c r="D4" s="4"/>
      <c r="E4" s="4"/>
    </row>
    <row r="5" spans="1:5" ht="4.5" hidden="1" customHeight="1" x14ac:dyDescent="0.2">
      <c r="A5" s="4"/>
      <c r="B5" s="4"/>
      <c r="C5" s="4"/>
      <c r="D5" s="4"/>
      <c r="E5" s="4"/>
    </row>
    <row r="6" spans="1:5" hidden="1" x14ac:dyDescent="0.2">
      <c r="A6" s="4"/>
      <c r="B6" s="4"/>
      <c r="C6" s="4"/>
      <c r="D6" s="4"/>
      <c r="E6" s="4"/>
    </row>
    <row r="7" spans="1:5" ht="35.25" customHeight="1" x14ac:dyDescent="0.2">
      <c r="A7" s="5" t="s">
        <v>15</v>
      </c>
      <c r="B7" s="5"/>
      <c r="C7" s="5"/>
      <c r="D7" s="5"/>
      <c r="E7" s="5"/>
    </row>
    <row r="8" spans="1:5" ht="15" x14ac:dyDescent="0.2">
      <c r="A8" s="6"/>
      <c r="B8" s="6"/>
      <c r="C8" s="6"/>
      <c r="D8" s="6"/>
      <c r="E8" s="6"/>
    </row>
    <row r="9" spans="1:5" ht="3" customHeight="1" x14ac:dyDescent="0.2"/>
    <row r="10" spans="1:5" x14ac:dyDescent="0.2">
      <c r="A10" s="7" t="s">
        <v>5</v>
      </c>
      <c r="B10" s="7"/>
      <c r="C10" s="7"/>
      <c r="D10" s="7"/>
      <c r="E10" s="7"/>
    </row>
    <row r="11" spans="1:5" ht="3" customHeight="1" x14ac:dyDescent="0.2">
      <c r="A11" s="8"/>
      <c r="B11" s="8"/>
      <c r="C11" s="8"/>
      <c r="D11" s="8"/>
      <c r="E11" s="8"/>
    </row>
    <row r="12" spans="1:5" x14ac:dyDescent="0.2">
      <c r="A12" s="3" t="s">
        <v>16</v>
      </c>
      <c r="E12" s="9">
        <v>300</v>
      </c>
    </row>
    <row r="13" spans="1:5" ht="12.75" customHeight="1" x14ac:dyDescent="0.2">
      <c r="A13" s="10" t="s">
        <v>13</v>
      </c>
    </row>
    <row r="14" spans="1:5" x14ac:dyDescent="0.2">
      <c r="A14" s="3" t="s">
        <v>17</v>
      </c>
      <c r="E14" s="2">
        <v>50</v>
      </c>
    </row>
    <row r="16" spans="1:5" ht="25.5" x14ac:dyDescent="0.2">
      <c r="B16" s="11" t="s">
        <v>1</v>
      </c>
      <c r="C16" s="12"/>
      <c r="D16" s="13" t="s">
        <v>0</v>
      </c>
    </row>
    <row r="17" spans="1:5" ht="24.75" customHeight="1" x14ac:dyDescent="0.2">
      <c r="A17" s="14" t="s">
        <v>21</v>
      </c>
      <c r="B17" s="15">
        <v>110</v>
      </c>
      <c r="C17" s="16"/>
      <c r="D17" s="17">
        <v>0.56499999999999995</v>
      </c>
      <c r="E17" s="2">
        <f>+B17*D17</f>
        <v>62.149999999999991</v>
      </c>
    </row>
    <row r="18" spans="1:5" x14ac:dyDescent="0.2">
      <c r="A18" s="18"/>
    </row>
    <row r="19" spans="1:5" ht="25.5" x14ac:dyDescent="0.2">
      <c r="B19" s="19" t="s">
        <v>9</v>
      </c>
      <c r="C19" s="20"/>
      <c r="D19" s="13" t="s">
        <v>2</v>
      </c>
    </row>
    <row r="20" spans="1:5" x14ac:dyDescent="0.2">
      <c r="A20" s="3" t="s">
        <v>18</v>
      </c>
      <c r="B20" s="21">
        <v>10</v>
      </c>
      <c r="C20" s="21"/>
      <c r="D20" s="22">
        <v>4</v>
      </c>
      <c r="E20" s="2">
        <f>+B20*D20</f>
        <v>40</v>
      </c>
    </row>
    <row r="21" spans="1:5" x14ac:dyDescent="0.2">
      <c r="A21" s="23" t="s">
        <v>13</v>
      </c>
    </row>
    <row r="22" spans="1:5" x14ac:dyDescent="0.2">
      <c r="A22" s="14" t="s">
        <v>19</v>
      </c>
      <c r="E22" s="2">
        <v>40</v>
      </c>
    </row>
    <row r="23" spans="1:5" x14ac:dyDescent="0.2">
      <c r="A23" s="23" t="s">
        <v>13</v>
      </c>
    </row>
    <row r="24" spans="1:5" ht="3" customHeight="1" x14ac:dyDescent="0.2"/>
    <row r="25" spans="1:5" x14ac:dyDescent="0.2">
      <c r="A25" s="24" t="s">
        <v>4</v>
      </c>
      <c r="B25" s="24"/>
      <c r="C25" s="24"/>
      <c r="D25" s="25"/>
      <c r="E25" s="26">
        <f>SUM(E12:E24)</f>
        <v>492.15</v>
      </c>
    </row>
    <row r="27" spans="1:5" x14ac:dyDescent="0.2">
      <c r="A27" s="7" t="s">
        <v>6</v>
      </c>
      <c r="B27" s="7"/>
      <c r="C27" s="7"/>
      <c r="D27" s="7"/>
      <c r="E27" s="7"/>
    </row>
    <row r="28" spans="1:5" ht="3" customHeight="1" x14ac:dyDescent="0.2"/>
    <row r="29" spans="1:5" ht="25.5" x14ac:dyDescent="0.2">
      <c r="B29" s="11" t="s">
        <v>7</v>
      </c>
      <c r="C29" s="12"/>
      <c r="D29" s="13" t="s">
        <v>0</v>
      </c>
    </row>
    <row r="30" spans="1:5" ht="3" customHeight="1" x14ac:dyDescent="0.2">
      <c r="B30" s="27"/>
      <c r="C30" s="27"/>
      <c r="D30" s="28"/>
    </row>
    <row r="31" spans="1:5" ht="25.5" x14ac:dyDescent="0.2">
      <c r="A31" s="14" t="s">
        <v>20</v>
      </c>
      <c r="B31" s="29">
        <v>900</v>
      </c>
      <c r="C31" s="30"/>
      <c r="D31" s="17">
        <v>0.56499999999999995</v>
      </c>
      <c r="E31" s="31">
        <f>+B31*D31</f>
        <v>508.49999999999994</v>
      </c>
    </row>
    <row r="32" spans="1:5" x14ac:dyDescent="0.2">
      <c r="B32" s="32"/>
      <c r="C32" s="30"/>
      <c r="D32" s="33"/>
      <c r="E32" s="31"/>
    </row>
    <row r="33" spans="1:5" x14ac:dyDescent="0.2">
      <c r="A33" s="3" t="s">
        <v>8</v>
      </c>
      <c r="B33" s="34"/>
      <c r="C33" s="34"/>
      <c r="D33" s="35"/>
      <c r="E33" s="36">
        <v>5</v>
      </c>
    </row>
    <row r="34" spans="1:5" ht="25.5" x14ac:dyDescent="0.2">
      <c r="B34" s="19" t="s">
        <v>9</v>
      </c>
      <c r="C34" s="37"/>
      <c r="D34" s="38" t="s">
        <v>2</v>
      </c>
    </row>
    <row r="35" spans="1:5" x14ac:dyDescent="0.2">
      <c r="A35" s="3" t="s">
        <v>3</v>
      </c>
      <c r="B35" s="39">
        <v>20</v>
      </c>
      <c r="C35" s="40"/>
      <c r="D35" s="22">
        <v>4</v>
      </c>
      <c r="E35" s="2">
        <f>+B35*D35</f>
        <v>80</v>
      </c>
    </row>
    <row r="36" spans="1:5" ht="3" customHeight="1" x14ac:dyDescent="0.2">
      <c r="B36" s="34"/>
      <c r="C36" s="34"/>
      <c r="D36" s="35"/>
    </row>
    <row r="37" spans="1:5" x14ac:dyDescent="0.2">
      <c r="A37" s="24" t="s">
        <v>11</v>
      </c>
      <c r="B37" s="24"/>
      <c r="C37" s="24"/>
      <c r="D37" s="25"/>
      <c r="E37" s="26">
        <f>SUM(E31:E35)</f>
        <v>593.5</v>
      </c>
    </row>
    <row r="39" spans="1:5" ht="13.5" thickBot="1" x14ac:dyDescent="0.25">
      <c r="A39" s="41" t="s">
        <v>12</v>
      </c>
      <c r="B39" s="41"/>
      <c r="C39" s="41"/>
      <c r="D39" s="41"/>
      <c r="E39" s="42">
        <f>IF(E25&lt;E37,E25,E37)</f>
        <v>492.15</v>
      </c>
    </row>
    <row r="40" spans="1:5" ht="3" customHeight="1" thickTop="1" x14ac:dyDescent="0.2"/>
    <row r="42" spans="1:5" x14ac:dyDescent="0.2">
      <c r="B42" s="34"/>
      <c r="D42" s="43"/>
    </row>
  </sheetData>
  <sheetProtection password="DE4F" sheet="1" objects="1" scenarios="1"/>
  <mergeCells count="6">
    <mergeCell ref="A1:E1"/>
    <mergeCell ref="A3:E6"/>
    <mergeCell ref="A10:E10"/>
    <mergeCell ref="A27:E27"/>
    <mergeCell ref="A39:D39"/>
    <mergeCell ref="A7:E7"/>
  </mergeCells>
  <printOptions horizontalCentered="1"/>
  <pageMargins left="0.7" right="0.7" top="0.75" bottom="0.75" header="0.3" footer="0.3"/>
  <pageSetup scale="95" orientation="portrait" horizontalDpi="0" verticalDpi="0" r:id="rId1"/>
  <headerFooter>
    <oddFooter>&amp;R&amp;8Updated January 2013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Summary</vt:lpstr>
      <vt:lpstr>Summary!Print_Area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Hargett</dc:creator>
  <cp:lastModifiedBy>gust</cp:lastModifiedBy>
  <cp:lastPrinted>2013-01-15T12:49:17Z</cp:lastPrinted>
  <dcterms:created xsi:type="dcterms:W3CDTF">2011-03-11T17:34:52Z</dcterms:created>
  <dcterms:modified xsi:type="dcterms:W3CDTF">2013-01-15T12:52:30Z</dcterms:modified>
</cp:coreProperties>
</file>