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<sst xmlns="http://schemas.openxmlformats.org/spreadsheetml/2006/main" count="44" uniqueCount="39">
  <si>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</si>
  <si>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</si>
  <si>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</si>
  <si>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</si>
  <si>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</si>
  <si>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</si>
  <si>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</si>
  <si>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</si>
  <si>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</si>
  <si>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</si>
  <si>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>Qtr. Ending</t>
  </si>
  <si>
    <t>Pooled Cash</t>
  </si>
  <si>
    <t>Endowment</t>
  </si>
  <si>
    <t>Commonfund:</t>
  </si>
  <si>
    <t xml:space="preserve">   Pooled Cash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</si>
  <si>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</si>
  <si>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</si>
  <si>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</si>
  <si>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</si>
  <si>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</si>
  <si>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>Pooled cash is greater than the previous year as cash generated from operations (General, Designated, Auxiliary and Expendable Restricted Funds)</t>
  </si>
  <si>
    <t xml:space="preserve">  For Munder Bond Fund: Merrill Lynch Govt/Corp 1 - 5 Yr. A or Better Index</t>
  </si>
  <si>
    <t xml:space="preserve">      will not necessarily meet or exceed the benchmarks each month or each quarter.</t>
  </si>
  <si>
    <t>Invested Loan Proceeds</t>
  </si>
  <si>
    <t xml:space="preserve">   Pooled cash and endowment investment funds are all managed funds (not index funds) and are expected to exceed their benchmarks over time.  They</t>
  </si>
  <si>
    <t>Fund is invested to return a net of 4.69% during the construction period.</t>
  </si>
  <si>
    <t xml:space="preserve">Endowment is greater than the previous year primarily because investment earnings exceeded distributions, and the transfer of OUF Endowment funds </t>
  </si>
  <si>
    <t xml:space="preserve">    </t>
  </si>
  <si>
    <t xml:space="preserve">   Pooled cash equity investments lagged their benchmark for the month and quarter, but they exceeded the benchmark</t>
  </si>
  <si>
    <t xml:space="preserve">   Endowment equity outperformed the benchmark for the previous quarter and exceeded the benchmarks for the previous year by 2.45% (11.08% vs. 8.63%).</t>
  </si>
  <si>
    <t xml:space="preserve">   Endowment bonds outperformed the benchmark for the previous quarter and exceeded the benchmark for the previous year by 2.17% (1.36% vs. -0.81%) .</t>
  </si>
  <si>
    <t xml:space="preserve">     to the University books and investment accounts.   Additions due to gifts for the 12-month period to OU Endowment funds amounted to $877,735.</t>
  </si>
  <si>
    <t xml:space="preserve"> </t>
  </si>
  <si>
    <t xml:space="preserve">          for the  past fiscal year.</t>
  </si>
  <si>
    <t xml:space="preserve">   Pooled cash money market investments were at the benchmark for the month and were within 0.02% of the benchmark for the quarter.</t>
  </si>
  <si>
    <t xml:space="preserve">   was conservatively managed (e.g. vacant position management), held in reserves and slowly spent on projects due to uncertainty with the State </t>
  </si>
  <si>
    <t xml:space="preserve">   economic situation and appropriation funding levels.   In addition, $1.8 million ESA Project funds in pooled cash are not yet expended.</t>
  </si>
  <si>
    <t xml:space="preserve">  For Munder Equity:  Russell 1000 Value Index, Russell 1000 Growth, MSCI - EAFE International (Relative Weighted)</t>
  </si>
  <si>
    <t xml:space="preserve">   Pooled cash bond investments were comparable to their benchmark for the month and exceeded their benchmark for the quarter.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</si>
</sst>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  <numFmt numFmtId="167" formatCode="&quot;$&quot;#,##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" fontId="0" fillId="0" borderId="0" xfId="0" applyNumberFormat="1" applyBorder="1" applyAlignment="1">
      <alignment/>
    </xf>
    <xf numFmtId="5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Font="1" applyAlignment="1">
      <alignment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9.140625" style="0" bestFit="1" customWidth="1"/>
    <col min="3" max="3" width="2.7109375" style="0" customWidth="1"/>
    <col min="4" max="4" width="19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421875" style="0" customWidth="1"/>
    <col min="9" max="9" width="2.28125" style="0" customWidth="1"/>
    <col min="10" max="10" width="19.00390625" style="0" bestFit="1" customWidth="1"/>
    <col min="11" max="11" width="2.28125" style="0" customWidth="1"/>
    <col min="12" max="12" width="19.00390625" style="0" bestFit="1" customWidth="1"/>
    <col min="13" max="13" width="2.7109375" style="0" customWidth="1"/>
    <col min="14" max="14" width="18.00390625" style="0" customWidth="1"/>
    <col min="15" max="15" width="2.7109375" style="0" customWidth="1"/>
    <col min="16" max="16" width="19.00390625" style="0" customWidth="1"/>
  </cols>
  <sheetData>
    <row r="1" spans="2:12" ht="12.75">
      <c r="B1" s="30"/>
      <c r="D1" s="30"/>
      <c r="F1" s="30"/>
      <c r="H1" s="30"/>
      <c r="J1" s="30"/>
      <c r="L1" s="30"/>
    </row>
    <row r="2" spans="1:12" ht="12.75">
      <c r="A2" s="22"/>
      <c r="B2" s="31"/>
      <c r="C2" s="22"/>
      <c r="D2" s="31"/>
      <c r="E2" s="22"/>
      <c r="F2" s="31"/>
      <c r="G2" s="22"/>
      <c r="H2" s="31"/>
      <c r="I2" s="22"/>
      <c r="J2" s="17" t="s">
        <v>1</v>
      </c>
      <c r="K2" s="22"/>
      <c r="L2" s="17" t="s">
        <v>2</v>
      </c>
    </row>
    <row r="3" spans="1:16" s="1" customFormat="1" ht="12.75">
      <c r="A3" s="17"/>
      <c r="B3" s="17" t="s">
        <v>0</v>
      </c>
      <c r="C3" s="17"/>
      <c r="D3" s="17" t="s">
        <v>0</v>
      </c>
      <c r="E3" s="17"/>
      <c r="F3" s="17" t="s">
        <v>1</v>
      </c>
      <c r="G3" s="17"/>
      <c r="H3" s="17" t="s">
        <v>2</v>
      </c>
      <c r="I3" s="17"/>
      <c r="J3" s="18" t="s">
        <v>10</v>
      </c>
      <c r="K3" s="18"/>
      <c r="L3" s="18" t="s">
        <v>10</v>
      </c>
      <c r="N3"/>
      <c r="O3"/>
      <c r="P3"/>
    </row>
    <row r="4" spans="1:16" s="1" customFormat="1" ht="12.75">
      <c r="A4" s="17"/>
      <c r="B4" s="19">
        <v>38776</v>
      </c>
      <c r="C4" s="17"/>
      <c r="D4" s="19">
        <v>39141</v>
      </c>
      <c r="E4" s="17"/>
      <c r="F4" s="20" t="s">
        <v>19</v>
      </c>
      <c r="G4" s="17"/>
      <c r="H4" s="20" t="s">
        <v>19</v>
      </c>
      <c r="I4" s="17"/>
      <c r="J4" s="19">
        <v>39082</v>
      </c>
      <c r="K4" s="17"/>
      <c r="L4" s="19">
        <v>39082</v>
      </c>
      <c r="N4"/>
      <c r="O4"/>
      <c r="P4"/>
    </row>
    <row r="5" spans="1:16" s="1" customFormat="1" ht="12.75">
      <c r="A5" s="21" t="s">
        <v>11</v>
      </c>
      <c r="B5" s="30"/>
      <c r="D5" s="30"/>
      <c r="F5" s="2"/>
      <c r="H5" s="2"/>
      <c r="J5" s="31"/>
      <c r="L5" s="31"/>
      <c r="N5"/>
      <c r="O5"/>
      <c r="P5"/>
    </row>
    <row r="6" spans="1:12" ht="12.75">
      <c r="A6" t="s">
        <v>3</v>
      </c>
      <c r="B6" s="15">
        <v>12123125.23</v>
      </c>
      <c r="D6" s="15">
        <v>13855613.13</v>
      </c>
      <c r="F6" s="5">
        <v>-0.0165</v>
      </c>
      <c r="H6" s="6">
        <v>-0.0125</v>
      </c>
      <c r="J6" s="5">
        <v>0.0786</v>
      </c>
      <c r="L6" s="6">
        <v>0.0804</v>
      </c>
    </row>
    <row r="7" spans="1:12" ht="12.75">
      <c r="A7" t="s">
        <v>4</v>
      </c>
      <c r="B7" s="3">
        <v>45296040.63</v>
      </c>
      <c r="D7" s="3">
        <v>47787899.97</v>
      </c>
      <c r="F7" s="5">
        <v>0.0101</v>
      </c>
      <c r="H7" s="7">
        <v>0.0102</v>
      </c>
      <c r="J7" s="5">
        <v>0.0131</v>
      </c>
      <c r="L7" s="7">
        <v>0.0099</v>
      </c>
    </row>
    <row r="8" spans="1:12" ht="12.75">
      <c r="A8" t="s">
        <v>5</v>
      </c>
      <c r="B8" s="3">
        <v>59085125.67</v>
      </c>
      <c r="D8" s="3">
        <v>55844106.51</v>
      </c>
      <c r="F8" s="5">
        <v>0.0041</v>
      </c>
      <c r="H8" s="8">
        <v>0.0038</v>
      </c>
      <c r="J8" s="5">
        <v>0.0124</v>
      </c>
      <c r="L8" s="8">
        <v>0.0126</v>
      </c>
    </row>
    <row r="9" spans="1:12" ht="13.5" thickBot="1">
      <c r="A9" t="s">
        <v>14</v>
      </c>
      <c r="B9" s="14">
        <f>SUM(B6:B8)</f>
        <v>116504291.53</v>
      </c>
      <c r="D9" s="14">
        <f>SUM(D5:D8)</f>
        <v>117487619.61</v>
      </c>
      <c r="F9" s="9">
        <v>0.0041</v>
      </c>
      <c r="H9" s="5" t="s">
        <v>32</v>
      </c>
      <c r="J9" s="9">
        <v>0.0214</v>
      </c>
      <c r="L9" s="5"/>
    </row>
    <row r="10" spans="2:12" ht="13.5" thickTop="1">
      <c r="B10" s="23"/>
      <c r="D10" s="30"/>
      <c r="F10" s="9"/>
      <c r="H10" s="5"/>
      <c r="J10" s="9"/>
      <c r="L10" s="5"/>
    </row>
    <row r="11" spans="1:12" ht="13.5" thickBot="1">
      <c r="A11" t="s">
        <v>23</v>
      </c>
      <c r="B11" s="14">
        <v>0</v>
      </c>
      <c r="D11" s="14">
        <v>9221708.03</v>
      </c>
      <c r="F11" s="9" t="s">
        <v>25</v>
      </c>
      <c r="H11" s="5"/>
      <c r="J11" s="9"/>
      <c r="L11" s="5"/>
    </row>
    <row r="12" spans="2:12" ht="13.5" thickTop="1">
      <c r="B12" s="12"/>
      <c r="D12" s="31"/>
      <c r="F12" s="9"/>
      <c r="H12" s="5"/>
      <c r="J12" s="9"/>
      <c r="L12" s="5"/>
    </row>
    <row r="13" spans="1:12" ht="12.75">
      <c r="A13" s="21" t="s">
        <v>12</v>
      </c>
      <c r="B13" s="30"/>
      <c r="D13" s="30"/>
      <c r="F13" s="4"/>
      <c r="H13" s="9"/>
      <c r="J13" s="5"/>
      <c r="L13" s="5"/>
    </row>
    <row r="14" spans="1:12" ht="12.75">
      <c r="A14" s="13" t="s">
        <v>13</v>
      </c>
      <c r="F14" s="4"/>
      <c r="H14" s="9"/>
      <c r="J14" s="5"/>
      <c r="L14" s="5"/>
    </row>
    <row r="15" spans="1:12" ht="12.75">
      <c r="A15" t="s">
        <v>6</v>
      </c>
      <c r="B15" s="16">
        <v>17655602.34</v>
      </c>
      <c r="C15" s="3"/>
      <c r="D15" s="15">
        <f>40689858*0.71</f>
        <v>28889799.18</v>
      </c>
      <c r="F15" s="5"/>
      <c r="H15" s="9"/>
      <c r="J15" s="27">
        <v>0.0738</v>
      </c>
      <c r="K15" s="5"/>
      <c r="L15" s="28">
        <v>0.067</v>
      </c>
    </row>
    <row r="16" spans="1:12" ht="12.75">
      <c r="A16" t="s">
        <v>7</v>
      </c>
      <c r="B16" s="10">
        <v>7345540.92</v>
      </c>
      <c r="C16" s="3"/>
      <c r="D16" s="3">
        <f>40689858*0.29</f>
        <v>11800058.819999998</v>
      </c>
      <c r="F16" s="5"/>
      <c r="H16" s="9"/>
      <c r="J16" s="27">
        <v>0.0158</v>
      </c>
      <c r="K16" s="5"/>
      <c r="L16" s="29">
        <v>0.0124</v>
      </c>
    </row>
    <row r="17" spans="2:10" ht="12.75">
      <c r="B17" s="24">
        <f>SUM(B15:B16)</f>
        <v>25001143.259999998</v>
      </c>
      <c r="C17" s="3"/>
      <c r="D17" s="24">
        <f>SUM(D15:D16)</f>
        <v>40689858</v>
      </c>
      <c r="F17" s="11"/>
      <c r="J17" s="25">
        <v>0.0594</v>
      </c>
    </row>
    <row r="19" ht="12.75">
      <c r="A19" s="31"/>
    </row>
    <row r="20" ht="12.75">
      <c r="A20" t="s">
        <v>8</v>
      </c>
    </row>
    <row r="21" ht="12.75">
      <c r="A21" t="s">
        <v>20</v>
      </c>
    </row>
    <row r="22" ht="12.75">
      <c r="A22" t="s">
        <v>35</v>
      </c>
    </row>
    <row r="23" ht="12.75">
      <c r="A23" t="s">
        <v>36</v>
      </c>
    </row>
    <row r="24" ht="12.75">
      <c r="A24" t="s">
        <v>26</v>
      </c>
    </row>
    <row r="25" spans="1:12" ht="12.75">
      <c r="A25" t="s">
        <v>31</v>
      </c>
      <c r="L25" s="26"/>
    </row>
    <row r="26" ht="12.75">
      <c r="A26" t="s">
        <v>27</v>
      </c>
    </row>
    <row r="27" ht="12.75">
      <c r="A27" t="s">
        <v>9</v>
      </c>
    </row>
    <row r="28" ht="12.75">
      <c r="A28" t="s">
        <v>37</v>
      </c>
    </row>
    <row r="29" ht="12.75">
      <c r="A29" t="s">
        <v>21</v>
      </c>
    </row>
    <row r="30" ht="12.75">
      <c r="A30" t="s">
        <v>15</v>
      </c>
    </row>
    <row r="31" ht="12.75">
      <c r="A31" t="s">
        <v>16</v>
      </c>
    </row>
    <row r="32" ht="12.75">
      <c r="A32" t="s">
        <v>17</v>
      </c>
    </row>
    <row r="33" ht="12.75">
      <c r="A33" t="s">
        <v>18</v>
      </c>
    </row>
    <row r="34" ht="12.75">
      <c r="A34" t="s">
        <v>24</v>
      </c>
    </row>
    <row r="35" ht="12.75">
      <c r="A35" t="s">
        <v>22</v>
      </c>
    </row>
    <row r="36" ht="12.75">
      <c r="A36" t="s">
        <v>28</v>
      </c>
    </row>
    <row r="37" ht="12.75">
      <c r="A37" t="s">
        <v>33</v>
      </c>
    </row>
    <row r="38" ht="12.75">
      <c r="A38" t="s">
        <v>38</v>
      </c>
    </row>
    <row r="39" ht="12.75">
      <c r="A39" t="s">
        <v>34</v>
      </c>
    </row>
    <row r="40" ht="12" customHeight="1">
      <c r="A40" t="s">
        <v>29</v>
      </c>
    </row>
    <row r="41" ht="12.75">
      <c r="A41" t="s">
        <v>30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90" r:id="rId1"/>
  <headerFooter alignWithMargins="0">
    <oddHeader>&amp;C&amp;"Arial,Bold"Oakland University
Cash and Investments Report
February 28, 2007&amp;R&amp;"Arial,Bold"&amp;12ATTACHMENT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2007-03-27T13:02:05Z</cp:lastPrinted>
  <dcterms:created xsi:type="dcterms:W3CDTF">2005-08-16T17:09:33Z</dcterms:created>
  <dcterms:modified xsi:type="dcterms:W3CDTF">2007-03-29T19:02:22Z</dcterms:modified>
  <cp:category/>
  <cp:version/>
  <cp:contentType/>
  <cp:contentStatus/>
</cp:coreProperties>
</file>