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780" windowWidth="4725" windowHeight="1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'Sheet1'!$A$12:$D$52</definedName>
    <definedName name="_xlnm.Print_Titles" localSheetId="0">'Sheet1'!$3:$11</definedName>
  </definedNames>
  <calcPr fullCalcOnLoad="1"/>
</workbook>
</file>

<file path=xl/sharedStrings.xml><?xml version="1.0" encoding="utf-8"?>
<sst xmlns="http://schemas.openxmlformats.org/spreadsheetml/2006/main" count="42" uniqueCount="40">
  <si>
    <t>REVENUE:</t>
  </si>
  <si>
    <t>Retail Sales</t>
  </si>
  <si>
    <t>Student Fees</t>
  </si>
  <si>
    <t>Gifts and Grants</t>
  </si>
  <si>
    <t>Investment Income</t>
  </si>
  <si>
    <t>EXPENDITURES:</t>
  </si>
  <si>
    <t>Compensation</t>
  </si>
  <si>
    <t>Supplies and Services</t>
  </si>
  <si>
    <t>Equipment</t>
  </si>
  <si>
    <t>Insurance</t>
  </si>
  <si>
    <t>Repairs and Maintenance</t>
  </si>
  <si>
    <t>Utilities</t>
  </si>
  <si>
    <t>University Overhead</t>
  </si>
  <si>
    <t>Debt Service</t>
  </si>
  <si>
    <t>Other Transfers</t>
  </si>
  <si>
    <t>Major Capital Expenditures</t>
  </si>
  <si>
    <t xml:space="preserve">  EXPENDITURES AND</t>
  </si>
  <si>
    <t xml:space="preserve">      TRANSFERS</t>
  </si>
  <si>
    <t>BUDGET</t>
  </si>
  <si>
    <t>ACTUAL</t>
  </si>
  <si>
    <t>FY 06</t>
  </si>
  <si>
    <t>General Fund Budget Support</t>
  </si>
  <si>
    <t>Operating Revenue</t>
  </si>
  <si>
    <t>FY 05</t>
  </si>
  <si>
    <t>ESTIMATED</t>
  </si>
  <si>
    <t>NET REVENUES OVER (UNDER)</t>
  </si>
  <si>
    <t>TRANSFERS OUT (IN):</t>
  </si>
  <si>
    <t>Cost of Retail Sales</t>
  </si>
  <si>
    <t>Oakland University</t>
  </si>
  <si>
    <t>Proposed Budget - All Funds</t>
  </si>
  <si>
    <t xml:space="preserve">     Total Revenue</t>
  </si>
  <si>
    <t xml:space="preserve">     Total Expenditures</t>
  </si>
  <si>
    <t xml:space="preserve">     Total Transfers</t>
  </si>
  <si>
    <t>Golf &amp; Learning Center</t>
  </si>
  <si>
    <t>FUND BALANCES JANUARY 1</t>
  </si>
  <si>
    <t>FUND BALANCES DECEMBER 31</t>
  </si>
  <si>
    <t>NET  OPERATING REVENUES</t>
  </si>
  <si>
    <t xml:space="preserve">  OVER (UNDER) EXPENDITURES</t>
  </si>
  <si>
    <t>Note:  Beginning Fund Balance at January 1, 2005 represents actual fiscal year 2004 results.</t>
  </si>
  <si>
    <t xml:space="preserve">Fiscal Year 2006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</si>
</sst>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" xfId="0" applyNumberFormat="1" applyFont="1" applyBorder="1" applyAlignment="1">
      <alignment horizontal="right"/>
    </xf>
    <xf numFmtId="44" fontId="1" fillId="0" borderId="0" xfId="17" applyFont="1" applyAlignment="1">
      <alignment/>
    </xf>
    <xf numFmtId="165" fontId="1" fillId="0" borderId="0" xfId="17" applyNumberFormat="1" applyFont="1" applyAlignment="1">
      <alignment/>
    </xf>
    <xf numFmtId="165" fontId="1" fillId="0" borderId="2" xfId="17" applyNumberFormat="1" applyFont="1" applyBorder="1" applyAlignment="1">
      <alignment/>
    </xf>
    <xf numFmtId="165" fontId="1" fillId="0" borderId="3" xfId="17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workbookViewId="0" topLeftCell="A1">
      <pane ySplit="11" topLeftCell="BM40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36.7109375" style="1" bestFit="1" customWidth="1"/>
    <col min="2" max="3" width="14.00390625" style="1" customWidth="1"/>
    <col min="4" max="4" width="14.57421875" style="1" customWidth="1"/>
    <col min="5" max="16384" width="9.140625" style="1" customWidth="1"/>
  </cols>
  <sheetData>
    <row r="1" spans="5:7" ht="15.75">
      <c r="E1" s="18"/>
      <c r="F1" s="18"/>
      <c r="G1" s="18"/>
    </row>
    <row r="3" spans="1:4" ht="18">
      <c r="A3" s="17" t="s">
        <v>28</v>
      </c>
      <c r="B3" s="17"/>
      <c r="C3" s="17"/>
      <c r="D3" s="17"/>
    </row>
    <row r="4" spans="1:4" ht="18">
      <c r="A4" s="17" t="s">
        <v>33</v>
      </c>
      <c r="B4" s="17"/>
      <c r="C4" s="17"/>
      <c r="D4" s="17"/>
    </row>
    <row r="5" spans="1:4" ht="18">
      <c r="A5" s="17" t="s">
        <v>29</v>
      </c>
      <c r="B5" s="17"/>
      <c r="C5" s="17"/>
      <c r="D5" s="17"/>
    </row>
    <row r="6" spans="1:4" ht="18">
      <c r="A6" s="17" t="s">
        <v>39</v>
      </c>
      <c r="B6" s="17"/>
      <c r="C6" s="17"/>
      <c r="D6" s="17"/>
    </row>
    <row r="7" ht="18">
      <c r="A7" s="13"/>
    </row>
    <row r="8" ht="18">
      <c r="A8" s="13"/>
    </row>
    <row r="9" ht="15.75">
      <c r="C9" s="4" t="s">
        <v>23</v>
      </c>
    </row>
    <row r="10" spans="2:4" ht="15.75">
      <c r="B10" s="4" t="s">
        <v>23</v>
      </c>
      <c r="C10" s="2" t="s">
        <v>24</v>
      </c>
      <c r="D10" s="4" t="s">
        <v>20</v>
      </c>
    </row>
    <row r="11" spans="2:4" ht="15.75">
      <c r="B11" s="14" t="s">
        <v>18</v>
      </c>
      <c r="C11" s="14" t="s">
        <v>19</v>
      </c>
      <c r="D11" s="14" t="s">
        <v>18</v>
      </c>
    </row>
    <row r="13" ht="15.75">
      <c r="A13" s="2" t="s">
        <v>0</v>
      </c>
    </row>
    <row r="15" spans="1:4" ht="15">
      <c r="A15" s="3" t="s">
        <v>22</v>
      </c>
      <c r="B15" s="10">
        <v>2395927</v>
      </c>
      <c r="C15" s="10">
        <v>2221322</v>
      </c>
      <c r="D15" s="10">
        <v>2536802</v>
      </c>
    </row>
    <row r="16" spans="1:4" ht="15">
      <c r="A16" s="1" t="s">
        <v>1</v>
      </c>
      <c r="B16" s="5">
        <v>183575</v>
      </c>
      <c r="C16" s="5">
        <v>137172</v>
      </c>
      <c r="D16" s="5">
        <v>198500</v>
      </c>
    </row>
    <row r="17" spans="1:4" ht="15">
      <c r="A17" s="1" t="s">
        <v>2</v>
      </c>
      <c r="B17" s="5"/>
      <c r="C17" s="5"/>
      <c r="D17" s="5"/>
    </row>
    <row r="18" spans="1:4" ht="15">
      <c r="A18" s="1" t="s">
        <v>3</v>
      </c>
      <c r="B18" s="5">
        <v>28000</v>
      </c>
      <c r="C18" s="5">
        <v>18809</v>
      </c>
      <c r="D18" s="5">
        <v>0</v>
      </c>
    </row>
    <row r="19" spans="1:4" ht="15">
      <c r="A19" s="1" t="s">
        <v>4</v>
      </c>
      <c r="B19" s="8">
        <v>2000</v>
      </c>
      <c r="C19" s="6">
        <v>10275</v>
      </c>
      <c r="D19" s="8">
        <v>5000</v>
      </c>
    </row>
    <row r="20" spans="1:4" ht="15">
      <c r="A20" s="1" t="s">
        <v>30</v>
      </c>
      <c r="B20" s="10">
        <f>SUM(B15:B19)</f>
        <v>2609502</v>
      </c>
      <c r="C20" s="10">
        <f>SUM(C15:C19)</f>
        <v>2387578</v>
      </c>
      <c r="D20" s="10">
        <f>SUM(D15:D19)</f>
        <v>2740302</v>
      </c>
    </row>
    <row r="21" spans="2:4" ht="15">
      <c r="B21" s="5"/>
      <c r="C21" s="5"/>
      <c r="D21" s="5"/>
    </row>
    <row r="22" spans="1:4" ht="15.75">
      <c r="A22" s="2" t="s">
        <v>5</v>
      </c>
      <c r="B22" s="5"/>
      <c r="C22" s="5"/>
      <c r="D22" s="5"/>
    </row>
    <row r="23" spans="2:4" ht="15">
      <c r="B23" s="5"/>
      <c r="C23" s="5"/>
      <c r="D23" s="5"/>
    </row>
    <row r="24" spans="1:4" ht="15">
      <c r="A24" s="3" t="s">
        <v>6</v>
      </c>
      <c r="B24" s="10">
        <v>1356746</v>
      </c>
      <c r="C24" s="10">
        <v>1298395</v>
      </c>
      <c r="D24" s="10">
        <v>1383046</v>
      </c>
    </row>
    <row r="25" spans="1:4" ht="15">
      <c r="A25" s="1" t="s">
        <v>7</v>
      </c>
      <c r="B25" s="5">
        <v>378000</v>
      </c>
      <c r="C25" s="5">
        <v>426060</v>
      </c>
      <c r="D25" s="5">
        <v>434680</v>
      </c>
    </row>
    <row r="26" spans="1:4" ht="15">
      <c r="A26" s="1" t="s">
        <v>10</v>
      </c>
      <c r="B26" s="5">
        <v>329500</v>
      </c>
      <c r="C26" s="5">
        <v>304781</v>
      </c>
      <c r="D26" s="5">
        <v>335350</v>
      </c>
    </row>
    <row r="27" spans="1:4" ht="15">
      <c r="A27" s="1" t="s">
        <v>27</v>
      </c>
      <c r="B27" s="5">
        <v>150000</v>
      </c>
      <c r="C27" s="5">
        <v>111520</v>
      </c>
      <c r="D27" s="5">
        <v>135000</v>
      </c>
    </row>
    <row r="28" spans="1:4" ht="15">
      <c r="A28" s="1" t="s">
        <v>8</v>
      </c>
      <c r="B28" s="5">
        <v>181850</v>
      </c>
      <c r="C28" s="5">
        <v>149167</v>
      </c>
      <c r="D28" s="5">
        <v>185419</v>
      </c>
    </row>
    <row r="29" spans="1:4" ht="15">
      <c r="A29" s="1" t="s">
        <v>9</v>
      </c>
      <c r="B29" s="5">
        <v>12000</v>
      </c>
      <c r="C29" s="5">
        <v>9897</v>
      </c>
      <c r="D29" s="5">
        <v>12000</v>
      </c>
    </row>
    <row r="30" spans="1:4" ht="15">
      <c r="A30" s="1" t="s">
        <v>11</v>
      </c>
      <c r="B30" s="5">
        <v>66125</v>
      </c>
      <c r="C30" s="5">
        <v>73233</v>
      </c>
      <c r="D30" s="5">
        <v>77600</v>
      </c>
    </row>
    <row r="31" spans="1:4" ht="15">
      <c r="A31" s="1" t="s">
        <v>12</v>
      </c>
      <c r="B31" s="6">
        <v>86379</v>
      </c>
      <c r="C31" s="6">
        <v>86379</v>
      </c>
      <c r="D31" s="6">
        <v>79527</v>
      </c>
    </row>
    <row r="32" spans="1:4" ht="15">
      <c r="A32" s="1" t="s">
        <v>31</v>
      </c>
      <c r="B32" s="10">
        <f>SUM(B24:B31)</f>
        <v>2560600</v>
      </c>
      <c r="C32" s="10">
        <f>SUM(C24:C31)</f>
        <v>2459432</v>
      </c>
      <c r="D32" s="10">
        <f>SUM(D24:D31)</f>
        <v>2642622</v>
      </c>
    </row>
    <row r="33" spans="2:4" ht="15">
      <c r="B33" s="5"/>
      <c r="C33" s="5"/>
      <c r="D33" s="5"/>
    </row>
    <row r="34" spans="1:4" ht="15">
      <c r="A34" s="1" t="s">
        <v>36</v>
      </c>
      <c r="B34" s="5"/>
      <c r="C34" s="5"/>
      <c r="D34" s="5"/>
    </row>
    <row r="35" spans="1:4" ht="15">
      <c r="A35" s="15" t="s">
        <v>37</v>
      </c>
      <c r="B35" s="11">
        <f>+B20-B32</f>
        <v>48902</v>
      </c>
      <c r="C35" s="11">
        <f>+C20-C32</f>
        <v>-71854</v>
      </c>
      <c r="D35" s="11">
        <f>+D20-D32</f>
        <v>97680</v>
      </c>
    </row>
    <row r="36" spans="2:4" ht="15">
      <c r="B36" s="5"/>
      <c r="C36" s="5"/>
      <c r="D36" s="5"/>
    </row>
    <row r="37" spans="1:4" ht="15.75">
      <c r="A37" s="2" t="s">
        <v>26</v>
      </c>
      <c r="B37" s="5"/>
      <c r="C37" s="5"/>
      <c r="D37" s="5"/>
    </row>
    <row r="38" spans="2:4" ht="15">
      <c r="B38" s="5"/>
      <c r="C38" s="5"/>
      <c r="D38" s="5"/>
    </row>
    <row r="39" spans="1:4" ht="15">
      <c r="A39" s="1" t="s">
        <v>21</v>
      </c>
      <c r="B39" s="9">
        <v>0</v>
      </c>
      <c r="C39" s="9">
        <v>0</v>
      </c>
      <c r="D39" s="9">
        <v>0</v>
      </c>
    </row>
    <row r="40" spans="1:4" ht="15">
      <c r="A40" s="1" t="s">
        <v>13</v>
      </c>
      <c r="B40" s="9"/>
      <c r="C40" s="9"/>
      <c r="D40" s="9"/>
    </row>
    <row r="41" spans="1:4" ht="15">
      <c r="A41" s="1" t="s">
        <v>15</v>
      </c>
      <c r="B41" s="7">
        <v>46100</v>
      </c>
      <c r="C41" s="7"/>
      <c r="D41" s="7">
        <v>35000</v>
      </c>
    </row>
    <row r="42" spans="1:4" ht="15">
      <c r="A42" s="1" t="s">
        <v>14</v>
      </c>
      <c r="B42" s="6"/>
      <c r="C42" s="6">
        <v>-22664</v>
      </c>
      <c r="D42" s="8">
        <v>8933</v>
      </c>
    </row>
    <row r="43" spans="1:4" ht="15">
      <c r="A43" s="1" t="s">
        <v>32</v>
      </c>
      <c r="B43" s="10">
        <f>SUM(B39:B42)</f>
        <v>46100</v>
      </c>
      <c r="C43" s="10">
        <f>SUM(C39:C42)</f>
        <v>-22664</v>
      </c>
      <c r="D43" s="10">
        <f>SUM(D39:D42)</f>
        <v>43933</v>
      </c>
    </row>
    <row r="44" spans="2:4" ht="15">
      <c r="B44" s="5"/>
      <c r="C44" s="5"/>
      <c r="D44" s="5"/>
    </row>
    <row r="45" spans="1:4" ht="15">
      <c r="A45" s="1" t="s">
        <v>25</v>
      </c>
      <c r="B45" s="5"/>
      <c r="C45" s="5"/>
      <c r="D45" s="5"/>
    </row>
    <row r="46" spans="1:4" ht="15">
      <c r="A46" s="1" t="s">
        <v>16</v>
      </c>
      <c r="B46" s="5"/>
      <c r="C46" s="5"/>
      <c r="D46" s="5"/>
    </row>
    <row r="47" spans="1:4" ht="15">
      <c r="A47" s="1" t="s">
        <v>17</v>
      </c>
      <c r="B47" s="11">
        <f>B35-B43</f>
        <v>2802</v>
      </c>
      <c r="C47" s="11">
        <f>C35-C43</f>
        <v>-49190</v>
      </c>
      <c r="D47" s="11">
        <f>D35-D43</f>
        <v>53747</v>
      </c>
    </row>
    <row r="48" spans="2:4" ht="15">
      <c r="B48" s="5"/>
      <c r="C48" s="5"/>
      <c r="D48" s="5"/>
    </row>
    <row r="49" spans="1:4" ht="15">
      <c r="A49" s="1" t="s">
        <v>34</v>
      </c>
      <c r="B49" s="10">
        <v>410208</v>
      </c>
      <c r="C49" s="10">
        <v>410208</v>
      </c>
      <c r="D49" s="10">
        <f>+C50</f>
        <v>361018</v>
      </c>
    </row>
    <row r="50" spans="1:4" ht="15.75" thickBot="1">
      <c r="A50" s="1" t="s">
        <v>35</v>
      </c>
      <c r="B50" s="12">
        <f>SUM(B47:B49)</f>
        <v>413010</v>
      </c>
      <c r="C50" s="12">
        <f>SUM(C47:C49)</f>
        <v>361018</v>
      </c>
      <c r="D50" s="12">
        <f>SUM(D47:D49)</f>
        <v>414765</v>
      </c>
    </row>
    <row r="51" spans="2:4" ht="15.75" thickTop="1">
      <c r="B51" s="5"/>
      <c r="C51" s="5"/>
      <c r="D51" s="5"/>
    </row>
    <row r="52" spans="1:4" ht="15">
      <c r="A52" s="16" t="s">
        <v>38</v>
      </c>
      <c r="B52" s="5"/>
      <c r="C52" s="5"/>
      <c r="D52" s="5"/>
    </row>
    <row r="53" spans="2:4" ht="15">
      <c r="B53" s="5"/>
      <c r="C53" s="5"/>
      <c r="D53" s="5"/>
    </row>
    <row r="54" spans="2:4" ht="15">
      <c r="B54" s="5"/>
      <c r="C54" s="5"/>
      <c r="D54" s="5"/>
    </row>
    <row r="55" spans="2:4" ht="15">
      <c r="B55" s="5"/>
      <c r="C55" s="5"/>
      <c r="D55" s="5"/>
    </row>
  </sheetData>
  <mergeCells count="5">
    <mergeCell ref="A6:D6"/>
    <mergeCell ref="E1:G1"/>
    <mergeCell ref="A3:D3"/>
    <mergeCell ref="A4:D4"/>
    <mergeCell ref="A5:D5"/>
  </mergeCells>
  <printOptions/>
  <pageMargins left="1.21" right="0.75" top="0.75" bottom="0.81" header="0.39" footer="0.5"/>
  <pageSetup fitToHeight="1" fitToWidth="1" horizontalDpi="600" verticalDpi="600" orientation="portrait" scale="90" r:id="rId1"/>
  <headerFooter alignWithMargins="0">
    <oddHeader>&amp;R&amp;"Arial,Bold"&amp;12ATTACHMENT A</oddHeader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2005-08-25T13:34:54Z</cp:lastPrinted>
  <dcterms:created xsi:type="dcterms:W3CDTF">2003-04-22T20:04:19Z</dcterms:created>
  <dcterms:modified xsi:type="dcterms:W3CDTF">2005-10-28T15:45:48Z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1137710645</vt:i4>
  </property>
  <property fmtid="{D5CDD505-2E9C-101B-9397-08002B2CF9AE}" pid="3" name="_EmailSubject">
    <vt:lpwstr/>
  </property>
  <property fmtid="{D5CDD505-2E9C-101B-9397-08002B2CF9AE}" pid="4" name="_AuthorEmail">
    <vt:lpwstr>reynolds@oakland.edu</vt:lpwstr>
  </property>
  <property fmtid="{D5CDD505-2E9C-101B-9397-08002B2CF9AE}" pid="5" name="_AuthorEmailDisplayName">
    <vt:lpwstr>Eleanor Reynolds</vt:lpwstr>
  </property>
  <property fmtid="{D5CDD505-2E9C-101B-9397-08002B2CF9AE}" pid="6" name="_ReviewingToolsShownOnce">
    <vt:lpwstr/>
  </property>
</Properties>
</file>